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8 2021\Za saita\"/>
    </mc:Choice>
  </mc:AlternateContent>
  <bookViews>
    <workbookView xWindow="0" yWindow="0" windowWidth="28800" windowHeight="120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Q130" i="1"/>
  <c r="P130" i="1"/>
  <c r="P132" i="1" s="1"/>
  <c r="P84" i="1" s="1"/>
  <c r="Q129" i="1"/>
  <c r="P129" i="1"/>
  <c r="I129" i="1"/>
  <c r="P127" i="1"/>
  <c r="N126" i="1"/>
  <c r="Q125" i="1"/>
  <c r="P125" i="1"/>
  <c r="Q124" i="1"/>
  <c r="P124" i="1"/>
  <c r="F124" i="1"/>
  <c r="Q123" i="1"/>
  <c r="P123" i="1"/>
  <c r="F123" i="1"/>
  <c r="Q122" i="1"/>
  <c r="Q127" i="1" s="1"/>
  <c r="P122" i="1"/>
  <c r="Q117" i="1"/>
  <c r="P117" i="1"/>
  <c r="J117" i="1"/>
  <c r="Q116" i="1"/>
  <c r="Q118" i="1" s="1"/>
  <c r="P116" i="1"/>
  <c r="P118" i="1" s="1"/>
  <c r="F116" i="1"/>
  <c r="Q113" i="1"/>
  <c r="P113" i="1"/>
  <c r="J113" i="1"/>
  <c r="Q112" i="1"/>
  <c r="Q114" i="1" s="1"/>
  <c r="P112" i="1"/>
  <c r="P114" i="1" s="1"/>
  <c r="L112" i="1"/>
  <c r="F112" i="1"/>
  <c r="Q109" i="1"/>
  <c r="P109" i="1"/>
  <c r="Q108" i="1"/>
  <c r="Q110" i="1" s="1"/>
  <c r="P108" i="1"/>
  <c r="P110" i="1" s="1"/>
  <c r="L108" i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L97" i="1"/>
  <c r="Q94" i="1"/>
  <c r="P94" i="1"/>
  <c r="Q93" i="1"/>
  <c r="P93" i="1"/>
  <c r="Q92" i="1"/>
  <c r="P92" i="1"/>
  <c r="Q91" i="1"/>
  <c r="P91" i="1"/>
  <c r="P95" i="1" s="1"/>
  <c r="L91" i="1"/>
  <c r="Q88" i="1"/>
  <c r="P88" i="1"/>
  <c r="F88" i="1"/>
  <c r="Q87" i="1"/>
  <c r="Q89" i="1" s="1"/>
  <c r="P87" i="1"/>
  <c r="P89" i="1" s="1"/>
  <c r="P101" i="1" s="1"/>
  <c r="F87" i="1"/>
  <c r="F89" i="1" s="1"/>
  <c r="Q80" i="1"/>
  <c r="Q81" i="1" s="1"/>
  <c r="P80" i="1"/>
  <c r="F80" i="1"/>
  <c r="Q79" i="1"/>
  <c r="P79" i="1"/>
  <c r="P81" i="1" s="1"/>
  <c r="L79" i="1"/>
  <c r="G79" i="1"/>
  <c r="Q74" i="1"/>
  <c r="P74" i="1"/>
  <c r="L74" i="1"/>
  <c r="I74" i="1"/>
  <c r="Q73" i="1"/>
  <c r="Q75" i="1" s="1"/>
  <c r="P73" i="1"/>
  <c r="P75" i="1" s="1"/>
  <c r="L73" i="1"/>
  <c r="L75" i="1" s="1"/>
  <c r="Q70" i="1"/>
  <c r="P70" i="1"/>
  <c r="P71" i="1" s="1"/>
  <c r="F70" i="1"/>
  <c r="Q69" i="1"/>
  <c r="Q71" i="1" s="1"/>
  <c r="P69" i="1"/>
  <c r="I69" i="1"/>
  <c r="F69" i="1"/>
  <c r="F71" i="1" s="1"/>
  <c r="Q66" i="1"/>
  <c r="P66" i="1"/>
  <c r="L66" i="1"/>
  <c r="I66" i="1"/>
  <c r="Q65" i="1"/>
  <c r="Q67" i="1" s="1"/>
  <c r="P65" i="1"/>
  <c r="P67" i="1" s="1"/>
  <c r="L65" i="1"/>
  <c r="L67" i="1" s="1"/>
  <c r="Q62" i="1"/>
  <c r="P62" i="1"/>
  <c r="F62" i="1"/>
  <c r="Q61" i="1"/>
  <c r="P61" i="1"/>
  <c r="I61" i="1"/>
  <c r="F61" i="1"/>
  <c r="Q60" i="1"/>
  <c r="P60" i="1"/>
  <c r="L60" i="1"/>
  <c r="I60" i="1"/>
  <c r="Q59" i="1"/>
  <c r="P59" i="1"/>
  <c r="L59" i="1"/>
  <c r="Q58" i="1"/>
  <c r="Q63" i="1" s="1"/>
  <c r="P58" i="1"/>
  <c r="P63" i="1" s="1"/>
  <c r="F58" i="1"/>
  <c r="Q55" i="1"/>
  <c r="P55" i="1"/>
  <c r="I55" i="1"/>
  <c r="F55" i="1"/>
  <c r="Q54" i="1"/>
  <c r="P54" i="1"/>
  <c r="L54" i="1"/>
  <c r="I54" i="1"/>
  <c r="Q53" i="1"/>
  <c r="P53" i="1"/>
  <c r="L53" i="1"/>
  <c r="Q52" i="1"/>
  <c r="P52" i="1"/>
  <c r="P56" i="1" s="1"/>
  <c r="P77" i="1" s="1"/>
  <c r="F52" i="1"/>
  <c r="Q51" i="1"/>
  <c r="Q56" i="1" s="1"/>
  <c r="Q77" i="1" s="1"/>
  <c r="P51" i="1"/>
  <c r="I51" i="1"/>
  <c r="F51" i="1"/>
  <c r="Q45" i="1"/>
  <c r="P45" i="1"/>
  <c r="L45" i="1"/>
  <c r="I45" i="1"/>
  <c r="Q44" i="1"/>
  <c r="P44" i="1"/>
  <c r="L44" i="1"/>
  <c r="Q43" i="1"/>
  <c r="P43" i="1"/>
  <c r="F43" i="1"/>
  <c r="Q42" i="1"/>
  <c r="Q46" i="1" s="1"/>
  <c r="P42" i="1"/>
  <c r="P46" i="1" s="1"/>
  <c r="I42" i="1"/>
  <c r="F42" i="1"/>
  <c r="Q40" i="1"/>
  <c r="P40" i="1"/>
  <c r="L40" i="1"/>
  <c r="I40" i="1"/>
  <c r="Q38" i="1"/>
  <c r="P38" i="1"/>
  <c r="L38" i="1"/>
  <c r="Q37" i="1"/>
  <c r="P37" i="1"/>
  <c r="F37" i="1"/>
  <c r="Q36" i="1"/>
  <c r="P36" i="1"/>
  <c r="I36" i="1"/>
  <c r="F36" i="1"/>
  <c r="Q35" i="1"/>
  <c r="P35" i="1"/>
  <c r="L35" i="1"/>
  <c r="I35" i="1"/>
  <c r="Q27" i="1"/>
  <c r="P27" i="1"/>
  <c r="L27" i="1"/>
  <c r="Q26" i="1"/>
  <c r="P26" i="1"/>
  <c r="F26" i="1"/>
  <c r="Q25" i="1"/>
  <c r="Q28" i="1" s="1"/>
  <c r="P25" i="1"/>
  <c r="P28" i="1" s="1"/>
  <c r="I25" i="1"/>
  <c r="F25" i="1"/>
  <c r="Q22" i="1"/>
  <c r="P22" i="1"/>
  <c r="L22" i="1"/>
  <c r="I22" i="1"/>
  <c r="Q21" i="1"/>
  <c r="P21" i="1"/>
  <c r="L21" i="1"/>
  <c r="Q20" i="1"/>
  <c r="P20" i="1"/>
  <c r="F20" i="1"/>
  <c r="Q19" i="1"/>
  <c r="P19" i="1"/>
  <c r="I19" i="1"/>
  <c r="F19" i="1"/>
  <c r="Q18" i="1"/>
  <c r="P18" i="1"/>
  <c r="L18" i="1"/>
  <c r="I18" i="1"/>
  <c r="Q17" i="1"/>
  <c r="P17" i="1"/>
  <c r="L17" i="1"/>
  <c r="F17" i="1"/>
  <c r="Q16" i="1"/>
  <c r="J16" i="1" s="1"/>
  <c r="P16" i="1"/>
  <c r="I16" i="1"/>
  <c r="Q15" i="1"/>
  <c r="P15" i="1"/>
  <c r="L15" i="1"/>
  <c r="F15" i="1"/>
  <c r="Q14" i="1"/>
  <c r="J14" i="1" s="1"/>
  <c r="P14" i="1"/>
  <c r="I14" i="1"/>
  <c r="Q13" i="1"/>
  <c r="P13" i="1"/>
  <c r="P23" i="1" s="1"/>
  <c r="P48" i="1" s="1"/>
  <c r="L13" i="1"/>
  <c r="F13" i="1"/>
  <c r="Q9" i="1"/>
  <c r="L9" i="1"/>
  <c r="J9" i="1"/>
  <c r="I9" i="1"/>
  <c r="S6" i="1"/>
  <c r="P6" i="1"/>
  <c r="L6" i="1"/>
  <c r="N9" i="1" s="1"/>
  <c r="Q4" i="1"/>
  <c r="L4" i="1"/>
  <c r="P9" i="1" s="1"/>
  <c r="T2" i="1"/>
  <c r="Q2" i="1"/>
  <c r="P2" i="1"/>
  <c r="I131" i="1" s="1"/>
  <c r="L2" i="1"/>
  <c r="I2" i="1"/>
  <c r="G2" i="1"/>
  <c r="F2" i="1"/>
  <c r="B2" i="1"/>
  <c r="F46" i="1" l="1"/>
  <c r="I71" i="1"/>
  <c r="P83" i="1"/>
  <c r="J80" i="1"/>
  <c r="Q120" i="1"/>
  <c r="Q101" i="1"/>
  <c r="Q84" i="1" s="1"/>
  <c r="I13" i="1"/>
  <c r="Q23" i="1"/>
  <c r="Q48" i="1" s="1"/>
  <c r="Q83" i="1" s="1"/>
  <c r="L14" i="1"/>
  <c r="L23" i="1" s="1"/>
  <c r="I15" i="1"/>
  <c r="L16" i="1"/>
  <c r="I17" i="1"/>
  <c r="L19" i="1"/>
  <c r="I20" i="1"/>
  <c r="F21" i="1"/>
  <c r="L25" i="1"/>
  <c r="I26" i="1"/>
  <c r="I28" i="1" s="1"/>
  <c r="F27" i="1"/>
  <c r="F28" i="1" s="1"/>
  <c r="L36" i="1"/>
  <c r="I37" i="1"/>
  <c r="F38" i="1"/>
  <c r="L42" i="1"/>
  <c r="L46" i="1" s="1"/>
  <c r="I43" i="1"/>
  <c r="I46" i="1" s="1"/>
  <c r="F44" i="1"/>
  <c r="L51" i="1"/>
  <c r="L56" i="1" s="1"/>
  <c r="I52" i="1"/>
  <c r="I56" i="1" s="1"/>
  <c r="I77" i="1" s="1"/>
  <c r="F53" i="1"/>
  <c r="L55" i="1"/>
  <c r="I58" i="1"/>
  <c r="I63" i="1" s="1"/>
  <c r="F59" i="1"/>
  <c r="F63" i="1" s="1"/>
  <c r="L61" i="1"/>
  <c r="I62" i="1"/>
  <c r="F65" i="1"/>
  <c r="F67" i="1" s="1"/>
  <c r="L69" i="1"/>
  <c r="L71" i="1" s="1"/>
  <c r="I70" i="1"/>
  <c r="F73" i="1"/>
  <c r="J87" i="1"/>
  <c r="J88" i="1"/>
  <c r="Q95" i="1"/>
  <c r="F93" i="1"/>
  <c r="J94" i="1"/>
  <c r="F104" i="1"/>
  <c r="F106" i="1" s="1"/>
  <c r="J105" i="1"/>
  <c r="L116" i="1"/>
  <c r="F122" i="1"/>
  <c r="F127" i="1" s="1"/>
  <c r="G131" i="1"/>
  <c r="G130" i="1"/>
  <c r="G129" i="1"/>
  <c r="J124" i="1"/>
  <c r="J123" i="1"/>
  <c r="J122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J131" i="1"/>
  <c r="J130" i="1"/>
  <c r="J129" i="1"/>
  <c r="G125" i="1"/>
  <c r="N125" i="1" s="1"/>
  <c r="G124" i="1"/>
  <c r="G123" i="1"/>
  <c r="N123" i="1" s="1"/>
  <c r="G122" i="1"/>
  <c r="G117" i="1"/>
  <c r="G116" i="1"/>
  <c r="G113" i="1"/>
  <c r="N113" i="1" s="1"/>
  <c r="G112" i="1"/>
  <c r="G109" i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I81" i="1" s="1"/>
  <c r="F117" i="1"/>
  <c r="F118" i="1" s="1"/>
  <c r="J116" i="1"/>
  <c r="J118" i="1" s="1"/>
  <c r="L113" i="1"/>
  <c r="L114" i="1" s="1"/>
  <c r="F109" i="1"/>
  <c r="J108" i="1"/>
  <c r="J110" i="1" s="1"/>
  <c r="L105" i="1"/>
  <c r="F98" i="1"/>
  <c r="J97" i="1"/>
  <c r="L94" i="1"/>
  <c r="F92" i="1"/>
  <c r="J91" i="1"/>
  <c r="L88" i="1"/>
  <c r="I87" i="1"/>
  <c r="I89" i="1" s="1"/>
  <c r="G80" i="1"/>
  <c r="N80" i="1" s="1"/>
  <c r="F79" i="1"/>
  <c r="F81" i="1" s="1"/>
  <c r="J74" i="1"/>
  <c r="J73" i="1"/>
  <c r="J75" i="1" s="1"/>
  <c r="J70" i="1"/>
  <c r="J69" i="1"/>
  <c r="J66" i="1"/>
  <c r="J65" i="1"/>
  <c r="J67" i="1" s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I130" i="1"/>
  <c r="I132" i="1" s="1"/>
  <c r="L124" i="1"/>
  <c r="L123" i="1"/>
  <c r="L122" i="1"/>
  <c r="L117" i="1"/>
  <c r="F113" i="1"/>
  <c r="F114" i="1" s="1"/>
  <c r="J112" i="1"/>
  <c r="J114" i="1" s="1"/>
  <c r="L109" i="1"/>
  <c r="L110" i="1" s="1"/>
  <c r="F105" i="1"/>
  <c r="J104" i="1"/>
  <c r="J106" i="1" s="1"/>
  <c r="J120" i="1" s="1"/>
  <c r="L98" i="1"/>
  <c r="L99" i="1" s="1"/>
  <c r="F94" i="1"/>
  <c r="J93" i="1"/>
  <c r="L92" i="1"/>
  <c r="L95" i="1" s="1"/>
  <c r="I88" i="1"/>
  <c r="L87" i="1"/>
  <c r="L89" i="1" s="1"/>
  <c r="L80" i="1"/>
  <c r="L81" i="1" s="1"/>
  <c r="J79" i="1"/>
  <c r="J81" i="1" s="1"/>
  <c r="G74" i="1"/>
  <c r="N74" i="1" s="1"/>
  <c r="G73" i="1"/>
  <c r="G70" i="1"/>
  <c r="G69" i="1"/>
  <c r="G66" i="1"/>
  <c r="N66" i="1" s="1"/>
  <c r="G65" i="1"/>
  <c r="G62" i="1"/>
  <c r="G61" i="1"/>
  <c r="N61" i="1" s="1"/>
  <c r="G60" i="1"/>
  <c r="G59" i="1"/>
  <c r="G58" i="1"/>
  <c r="G55" i="1"/>
  <c r="N55" i="1" s="1"/>
  <c r="G54" i="1"/>
  <c r="G53" i="1"/>
  <c r="G52" i="1"/>
  <c r="G51" i="1"/>
  <c r="G45" i="1"/>
  <c r="G44" i="1"/>
  <c r="G43" i="1"/>
  <c r="G42" i="1"/>
  <c r="G40" i="1"/>
  <c r="G38" i="1"/>
  <c r="G37" i="1"/>
  <c r="G36" i="1"/>
  <c r="N36" i="1" s="1"/>
  <c r="G35" i="1"/>
  <c r="G27" i="1"/>
  <c r="G26" i="1"/>
  <c r="G25" i="1"/>
  <c r="G22" i="1"/>
  <c r="G21" i="1"/>
  <c r="G20" i="1"/>
  <c r="G19" i="1"/>
  <c r="N19" i="1" s="1"/>
  <c r="G18" i="1"/>
  <c r="G17" i="1"/>
  <c r="G16" i="1"/>
  <c r="N16" i="1" s="1"/>
  <c r="G15" i="1"/>
  <c r="N15" i="1" s="1"/>
  <c r="G14" i="1"/>
  <c r="G13" i="1"/>
  <c r="F9" i="1"/>
  <c r="J13" i="1"/>
  <c r="J23" i="1" s="1"/>
  <c r="F14" i="1"/>
  <c r="J15" i="1"/>
  <c r="F16" i="1"/>
  <c r="J17" i="1"/>
  <c r="F18" i="1"/>
  <c r="L20" i="1"/>
  <c r="I21" i="1"/>
  <c r="F22" i="1"/>
  <c r="L26" i="1"/>
  <c r="I27" i="1"/>
  <c r="F35" i="1"/>
  <c r="L37" i="1"/>
  <c r="I38" i="1"/>
  <c r="F40" i="1"/>
  <c r="L43" i="1"/>
  <c r="I44" i="1"/>
  <c r="F45" i="1"/>
  <c r="L52" i="1"/>
  <c r="I53" i="1"/>
  <c r="F54" i="1"/>
  <c r="F56" i="1" s="1"/>
  <c r="L58" i="1"/>
  <c r="L63" i="1" s="1"/>
  <c r="I59" i="1"/>
  <c r="F60" i="1"/>
  <c r="L62" i="1"/>
  <c r="I65" i="1"/>
  <c r="I67" i="1" s="1"/>
  <c r="F66" i="1"/>
  <c r="L70" i="1"/>
  <c r="I73" i="1"/>
  <c r="I75" i="1" s="1"/>
  <c r="F74" i="1"/>
  <c r="F91" i="1"/>
  <c r="J92" i="1"/>
  <c r="L93" i="1"/>
  <c r="F97" i="1"/>
  <c r="F99" i="1" s="1"/>
  <c r="J98" i="1"/>
  <c r="L104" i="1"/>
  <c r="F108" i="1"/>
  <c r="F110" i="1" s="1"/>
  <c r="J109" i="1"/>
  <c r="F125" i="1"/>
  <c r="G9" i="1"/>
  <c r="G46" i="1" l="1"/>
  <c r="N42" i="1"/>
  <c r="N46" i="1" s="1"/>
  <c r="G56" i="1"/>
  <c r="N51" i="1"/>
  <c r="N93" i="1"/>
  <c r="G106" i="1"/>
  <c r="G120" i="1" s="1"/>
  <c r="N104" i="1"/>
  <c r="G114" i="1"/>
  <c r="N112" i="1"/>
  <c r="N114" i="1" s="1"/>
  <c r="G127" i="1"/>
  <c r="N122" i="1"/>
  <c r="F132" i="1"/>
  <c r="F120" i="1"/>
  <c r="G81" i="1"/>
  <c r="L106" i="1"/>
  <c r="N20" i="1"/>
  <c r="N26" i="1"/>
  <c r="N52" i="1"/>
  <c r="G63" i="1"/>
  <c r="N58" i="1"/>
  <c r="N70" i="1"/>
  <c r="I101" i="1"/>
  <c r="N105" i="1"/>
  <c r="J99" i="1"/>
  <c r="G95" i="1"/>
  <c r="N91" i="1"/>
  <c r="N95" i="1" s="1"/>
  <c r="G99" i="1"/>
  <c r="N97" i="1"/>
  <c r="G110" i="1"/>
  <c r="N108" i="1"/>
  <c r="G118" i="1"/>
  <c r="N116" i="1"/>
  <c r="N124" i="1"/>
  <c r="J132" i="1"/>
  <c r="J127" i="1"/>
  <c r="N130" i="1"/>
  <c r="L118" i="1"/>
  <c r="F75" i="1"/>
  <c r="F77" i="1" s="1"/>
  <c r="L28" i="1"/>
  <c r="L48" i="1" s="1"/>
  <c r="L83" i="1" s="1"/>
  <c r="Q141" i="1"/>
  <c r="Q138" i="1" s="1"/>
  <c r="Q140" i="1"/>
  <c r="Q137" i="1" s="1"/>
  <c r="Q133" i="1"/>
  <c r="Q82" i="1"/>
  <c r="P141" i="1"/>
  <c r="P138" i="1" s="1"/>
  <c r="P140" i="1"/>
  <c r="P137" i="1" s="1"/>
  <c r="P133" i="1"/>
  <c r="P82" i="1"/>
  <c r="G28" i="1"/>
  <c r="N25" i="1"/>
  <c r="N28" i="1" s="1"/>
  <c r="G71" i="1"/>
  <c r="N69" i="1"/>
  <c r="G89" i="1"/>
  <c r="G101" i="1" s="1"/>
  <c r="N87" i="1"/>
  <c r="N89" i="1" s="1"/>
  <c r="N79" i="1"/>
  <c r="N81" i="1" s="1"/>
  <c r="N37" i="1"/>
  <c r="N43" i="1"/>
  <c r="N62" i="1"/>
  <c r="N88" i="1"/>
  <c r="N94" i="1"/>
  <c r="L132" i="1"/>
  <c r="N129" i="1"/>
  <c r="J89" i="1"/>
  <c r="J101" i="1" s="1"/>
  <c r="L77" i="1"/>
  <c r="F95" i="1"/>
  <c r="F101" i="1" s="1"/>
  <c r="F84" i="1" s="1"/>
  <c r="G23" i="1"/>
  <c r="N13" i="1"/>
  <c r="N17" i="1"/>
  <c r="N21" i="1"/>
  <c r="N27" i="1"/>
  <c r="N38" i="1"/>
  <c r="N44" i="1"/>
  <c r="N53" i="1"/>
  <c r="N59" i="1"/>
  <c r="G67" i="1"/>
  <c r="N65" i="1"/>
  <c r="N67" i="1" s="1"/>
  <c r="G75" i="1"/>
  <c r="N73" i="1"/>
  <c r="N75" i="1" s="1"/>
  <c r="L101" i="1"/>
  <c r="L127" i="1"/>
  <c r="F23" i="1"/>
  <c r="F48" i="1" s="1"/>
  <c r="N14" i="1"/>
  <c r="N18" i="1"/>
  <c r="N22" i="1"/>
  <c r="N35" i="1"/>
  <c r="N40" i="1"/>
  <c r="N45" i="1"/>
  <c r="N54" i="1"/>
  <c r="N60" i="1"/>
  <c r="J28" i="1"/>
  <c r="J46" i="1"/>
  <c r="J48" i="1" s="1"/>
  <c r="J56" i="1"/>
  <c r="J71" i="1"/>
  <c r="J95" i="1"/>
  <c r="N92" i="1"/>
  <c r="N98" i="1"/>
  <c r="N109" i="1"/>
  <c r="N117" i="1"/>
  <c r="I95" i="1"/>
  <c r="I99" i="1"/>
  <c r="I110" i="1"/>
  <c r="I120" i="1" s="1"/>
  <c r="I118" i="1"/>
  <c r="G132" i="1"/>
  <c r="N131" i="1"/>
  <c r="N132" i="1" s="1"/>
  <c r="I23" i="1"/>
  <c r="I48" i="1" s="1"/>
  <c r="I83" i="1" s="1"/>
  <c r="L141" i="1" l="1"/>
  <c r="L138" i="1" s="1"/>
  <c r="L82" i="1"/>
  <c r="I141" i="1"/>
  <c r="I138" i="1" s="1"/>
  <c r="F83" i="1"/>
  <c r="J77" i="1"/>
  <c r="J83" i="1" s="1"/>
  <c r="J84" i="1"/>
  <c r="N71" i="1"/>
  <c r="N118" i="1"/>
  <c r="N99" i="1"/>
  <c r="N101" i="1" s="1"/>
  <c r="N84" i="1" s="1"/>
  <c r="N63" i="1"/>
  <c r="N56" i="1"/>
  <c r="N110" i="1"/>
  <c r="I84" i="1"/>
  <c r="I82" i="1" s="1"/>
  <c r="G84" i="1"/>
  <c r="L84" i="1"/>
  <c r="L140" i="1" s="1"/>
  <c r="L137" i="1" s="1"/>
  <c r="N23" i="1"/>
  <c r="N48" i="1" s="1"/>
  <c r="G48" i="1"/>
  <c r="L120" i="1"/>
  <c r="N127" i="1"/>
  <c r="N106" i="1"/>
  <c r="N120" i="1" s="1"/>
  <c r="G77" i="1"/>
  <c r="J141" i="1" l="1"/>
  <c r="J138" i="1" s="1"/>
  <c r="J140" i="1"/>
  <c r="J137" i="1" s="1"/>
  <c r="J133" i="1"/>
  <c r="J82" i="1"/>
  <c r="L133" i="1"/>
  <c r="G83" i="1"/>
  <c r="I133" i="1"/>
  <c r="N83" i="1"/>
  <c r="I140" i="1"/>
  <c r="I137" i="1" s="1"/>
  <c r="F133" i="1"/>
  <c r="F141" i="1"/>
  <c r="F138" i="1" s="1"/>
  <c r="F82" i="1"/>
  <c r="F140" i="1"/>
  <c r="F137" i="1" s="1"/>
  <c r="N77" i="1"/>
  <c r="G141" i="1" l="1"/>
  <c r="G138" i="1" s="1"/>
  <c r="G140" i="1"/>
  <c r="G137" i="1" s="1"/>
  <c r="G82" i="1"/>
  <c r="B82" i="1" s="1"/>
  <c r="G133" i="1"/>
  <c r="B133" i="1" s="1"/>
  <c r="N141" i="1"/>
  <c r="N138" i="1" s="1"/>
  <c r="N140" i="1"/>
  <c r="N137" i="1" s="1"/>
  <c r="N82" i="1"/>
  <c r="N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<sst xmlns="http://schemas.openxmlformats.org/spreadsheetml/2006/main" count="266" uniqueCount="238">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</sst>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08%202021/B1_2021_08_1900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44439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202825</v>
          </cell>
        </row>
        <row r="190">
          <cell r="E190">
            <v>0</v>
          </cell>
          <cell r="F190">
            <v>9983</v>
          </cell>
        </row>
        <row r="196">
          <cell r="E196">
            <v>0</v>
          </cell>
          <cell r="F196">
            <v>35921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33926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395696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-113041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 t="str">
            <v>02.09.2021 г.</v>
          </cell>
          <cell r="H605" t="str">
            <v>lilia.paunova@moew.government.bg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lilia.paunova@moew.government.bg</v>
      </c>
      <c r="M2" s="24"/>
      <c r="N2" s="25"/>
      <c r="O2" s="26"/>
      <c r="P2" s="27">
        <f>+[1]OTCHET!E15</f>
        <v>97</v>
      </c>
      <c r="Q2" s="28" t="str">
        <f>+[1]OTCHET!F15</f>
        <v>СЕС - ДМП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44439</v>
      </c>
      <c r="M6" s="17"/>
      <c r="N6" s="50" t="s">
        <v>11</v>
      </c>
      <c r="O6" s="3"/>
      <c r="P6" s="51">
        <f>[1]OTCHET!F9</f>
        <v>44439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44439</v>
      </c>
      <c r="H9" s="17"/>
      <c r="I9" s="79">
        <f>+L4</f>
        <v>2021</v>
      </c>
      <c r="J9" s="80">
        <f>+L6</f>
        <v>44439</v>
      </c>
      <c r="K9" s="81"/>
      <c r="L9" s="82">
        <f>+L6</f>
        <v>44439</v>
      </c>
      <c r="M9" s="81"/>
      <c r="N9" s="83">
        <f>+L6</f>
        <v>44439</v>
      </c>
      <c r="O9" s="84"/>
      <c r="P9" s="85">
        <f>+L4</f>
        <v>2021</v>
      </c>
      <c r="Q9" s="86">
        <f>[1]OTCHET!F9</f>
        <v>44439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33926</v>
      </c>
      <c r="K51" s="109"/>
      <c r="L51" s="116">
        <f>+IF($P$2=33,$Q51,0)</f>
        <v>0</v>
      </c>
      <c r="M51" s="109"/>
      <c r="N51" s="175">
        <f>+ROUND(+G51+J51+L51,0)</f>
        <v>33926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33926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212808</v>
      </c>
      <c r="K54" s="109"/>
      <c r="L54" s="133">
        <f>+IF($P$2=33,$Q54,0)</f>
        <v>0</v>
      </c>
      <c r="M54" s="109"/>
      <c r="N54" s="158">
        <f>+ROUND(+G54+J54+L54,0)</f>
        <v>212808</v>
      </c>
      <c r="O54" s="111"/>
      <c r="P54" s="132">
        <f>+ROUND([1]OTCHET!E187+[1]OTCHET!E190,0)</f>
        <v>0</v>
      </c>
      <c r="Q54" s="133">
        <f>+ROUND([1]OTCHET!F187+[1]OTCHET!F190,0)</f>
        <v>212808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35921</v>
      </c>
      <c r="K55" s="109"/>
      <c r="L55" s="133">
        <f>+IF($P$2=33,$Q55,0)</f>
        <v>0</v>
      </c>
      <c r="M55" s="109"/>
      <c r="N55" s="158">
        <f>+ROUND(+G55+J55+L55,0)</f>
        <v>35921</v>
      </c>
      <c r="O55" s="111"/>
      <c r="P55" s="132">
        <f>+ROUND([1]OTCHET!E196+[1]OTCHET!E204,0)</f>
        <v>0</v>
      </c>
      <c r="Q55" s="133">
        <f>+ROUND([1]OTCHET!F196+[1]OTCHET!F204,0)</f>
        <v>35921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282655</v>
      </c>
      <c r="K56" s="109"/>
      <c r="L56" s="263">
        <f>+ROUND(+SUM(L51:L55),0)</f>
        <v>0</v>
      </c>
      <c r="M56" s="109"/>
      <c r="N56" s="264">
        <f>+ROUND(+SUM(N51:N55),0)</f>
        <v>282655</v>
      </c>
      <c r="O56" s="111"/>
      <c r="P56" s="262">
        <f>+ROUND(+SUM(P51:P55),0)</f>
        <v>0</v>
      </c>
      <c r="Q56" s="263">
        <f>+ROUND(+SUM(Q51:Q55),0)</f>
        <v>282655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282655</v>
      </c>
      <c r="K77" s="109"/>
      <c r="L77" s="287">
        <f>+ROUND(L56+L63+L67+L71+L75,0)</f>
        <v>0</v>
      </c>
      <c r="M77" s="109"/>
      <c r="N77" s="288">
        <f>+ROUND(N56+N63+N67+N71+N75,0)</f>
        <v>282655</v>
      </c>
      <c r="O77" s="111"/>
      <c r="P77" s="285">
        <f>+ROUND(P56+P63+P67+P71+P75,0)</f>
        <v>0</v>
      </c>
      <c r="Q77" s="286">
        <f>+ROUND(Q56+Q63+Q67+Q71+Q75,0)</f>
        <v>282655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395696</v>
      </c>
      <c r="K79" s="109"/>
      <c r="L79" s="122">
        <f>+IF($P$2=33,$Q79,0)</f>
        <v>0</v>
      </c>
      <c r="M79" s="109"/>
      <c r="N79" s="123">
        <f>+ROUND(+G79+J79+L79,0)</f>
        <v>395696</v>
      </c>
      <c r="O79" s="111"/>
      <c r="P79" s="121">
        <f>+ROUND([1]OTCHET!E419,0)</f>
        <v>0</v>
      </c>
      <c r="Q79" s="122">
        <f>+ROUND([1]OTCHET!F419,0)</f>
        <v>395696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395696</v>
      </c>
      <c r="K81" s="109"/>
      <c r="L81" s="299">
        <f>+ROUND(L79+L80,0)</f>
        <v>0</v>
      </c>
      <c r="M81" s="109"/>
      <c r="N81" s="300">
        <f>+ROUND(N79+N80,0)</f>
        <v>395696</v>
      </c>
      <c r="O81" s="111"/>
      <c r="P81" s="298">
        <f>+ROUND(P79+P80,0)</f>
        <v>0</v>
      </c>
      <c r="Q81" s="299">
        <f>+ROUND(Q79+Q80,0)</f>
        <v>395696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113041</v>
      </c>
      <c r="K83" s="109"/>
      <c r="L83" s="318">
        <f>+ROUND(L48,0)-ROUND(L77,0)+ROUND(L81,0)</f>
        <v>0</v>
      </c>
      <c r="M83" s="109"/>
      <c r="N83" s="319">
        <f>+ROUND(N48,0)-ROUND(N77,0)+ROUND(N81,0)</f>
        <v>113041</v>
      </c>
      <c r="O83" s="320"/>
      <c r="P83" s="317">
        <f>+ROUND(P48,0)-ROUND(P77,0)+ROUND(P81,0)</f>
        <v>0</v>
      </c>
      <c r="Q83" s="318">
        <f>+ROUND(Q48,0)-ROUND(Q77,0)+ROUND(Q81,0)</f>
        <v>113041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-113041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-113041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-113041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-113041</v>
      </c>
      <c r="K123" s="109"/>
      <c r="L123" s="133">
        <f>+IF($P$2=33,$Q123,0)</f>
        <v>0</v>
      </c>
      <c r="M123" s="109"/>
      <c r="N123" s="158">
        <f>+ROUND(+G123+J123+L123,0)</f>
        <v>-113041</v>
      </c>
      <c r="O123" s="111"/>
      <c r="P123" s="132">
        <f>+ROUND([1]OTCHET!E524,0)</f>
        <v>0</v>
      </c>
      <c r="Q123" s="133">
        <f>+ROUND([1]OTCHET!F524,0)</f>
        <v>-113041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-113041</v>
      </c>
      <c r="K127" s="109"/>
      <c r="L127" s="299">
        <f>+ROUND(+L122+L123+L124+L126,0)</f>
        <v>0</v>
      </c>
      <c r="M127" s="109"/>
      <c r="N127" s="300">
        <f>+ROUND(+N122+N123+N124+N126,0)</f>
        <v>-113041</v>
      </c>
      <c r="O127" s="111"/>
      <c r="P127" s="298">
        <f>+ROUND(+P122+P123+P124+P126,0)</f>
        <v>0</v>
      </c>
      <c r="Q127" s="299">
        <f>+ROUND(+Q122+Q123+Q124+Q126,0)</f>
        <v>-113041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+[1]OTCHET!B605</f>
        <v>02.09.2021 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2021-09-10T13:31:36Z</dcterms:created>
  <dcterms:modified xsi:type="dcterms:W3CDTF">2021-09-10T13:32:01Z</dcterms:modified>
</cp:coreProperties>
</file>